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ГР'!$FJ$171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EE40"/>
  <c r="ET40"/>
  <c r="EE41"/>
  <c r="ET41"/>
  <c r="EE42"/>
  <c r="ET42"/>
  <c r="EE43"/>
  <c r="ET43"/>
  <c r="EE44"/>
  <c r="ET44"/>
  <c r="EE45"/>
  <c r="ET45"/>
  <c r="EE46"/>
  <c r="ET46"/>
  <c r="EE47"/>
  <c r="ET47"/>
  <c r="EE48"/>
  <c r="ET48"/>
  <c r="EE49"/>
  <c r="ET49"/>
  <c r="DX64"/>
  <c r="EK64"/>
  <c r="EX64"/>
  <c r="DX65"/>
  <c r="EK65"/>
  <c r="EX65"/>
  <c r="DX66"/>
  <c r="EK66"/>
  <c r="EX66"/>
  <c r="DX67"/>
  <c r="EK67"/>
  <c r="EX67"/>
  <c r="DX68"/>
  <c r="EK68"/>
  <c r="EX68"/>
  <c r="DX69"/>
  <c r="EK69"/>
  <c r="EX69"/>
  <c r="DX70"/>
  <c r="EK70"/>
  <c r="EX70"/>
  <c r="DX71"/>
  <c r="EK71"/>
  <c r="EX71"/>
  <c r="DX72"/>
  <c r="EK72"/>
  <c r="EX72"/>
  <c r="DX73"/>
  <c r="EK73"/>
  <c r="EX73"/>
  <c r="DX74"/>
  <c r="EK74"/>
  <c r="EX74"/>
  <c r="DX75"/>
  <c r="EK75"/>
  <c r="EX75"/>
  <c r="DX76"/>
  <c r="EK76"/>
  <c r="EX76"/>
  <c r="DX77"/>
  <c r="EK77"/>
  <c r="EX77"/>
  <c r="DX78"/>
  <c r="EK78"/>
  <c r="EX78"/>
  <c r="DX79"/>
  <c r="EK79"/>
  <c r="EX79"/>
  <c r="DX80"/>
  <c r="EK80"/>
  <c r="EX80"/>
  <c r="DX81"/>
  <c r="EK81"/>
  <c r="EX81"/>
  <c r="DX82"/>
  <c r="EK82"/>
  <c r="EX82"/>
  <c r="DX83"/>
  <c r="EK83"/>
  <c r="EX83"/>
  <c r="DX84"/>
  <c r="EK84"/>
  <c r="EX84"/>
  <c r="DX85"/>
  <c r="EK85"/>
  <c r="EX85"/>
  <c r="DX86"/>
  <c r="EK86"/>
  <c r="EX86"/>
  <c r="DX87"/>
  <c r="EK87"/>
  <c r="EX87"/>
  <c r="DX88"/>
  <c r="EK88"/>
  <c r="EX88"/>
  <c r="DX89"/>
  <c r="EK89"/>
  <c r="EX89"/>
  <c r="DX90"/>
  <c r="EK90"/>
  <c r="EX90"/>
  <c r="DX91"/>
  <c r="EK91"/>
  <c r="EX91"/>
  <c r="DX92"/>
  <c r="EK92"/>
  <c r="EX92"/>
  <c r="DX93"/>
  <c r="EK93"/>
  <c r="EX93"/>
  <c r="DX94"/>
  <c r="EK94"/>
  <c r="EX94"/>
  <c r="DX95"/>
  <c r="EK95"/>
  <c r="EX95"/>
  <c r="DX96"/>
  <c r="EK96"/>
  <c r="EX96"/>
  <c r="DX97"/>
  <c r="EK97"/>
  <c r="EX97"/>
  <c r="DX98"/>
  <c r="EK98"/>
  <c r="EX98"/>
  <c r="DX99"/>
  <c r="EK99"/>
  <c r="EX99"/>
  <c r="DX100"/>
  <c r="EK100"/>
  <c r="EX100"/>
  <c r="DX101"/>
  <c r="EK101"/>
  <c r="EX101"/>
  <c r="DX102"/>
  <c r="EK102"/>
  <c r="EX102"/>
  <c r="DX103"/>
  <c r="EK103"/>
  <c r="EX103"/>
  <c r="DX104"/>
  <c r="EK104"/>
  <c r="EX104"/>
  <c r="DX105"/>
  <c r="EK105"/>
  <c r="EX105"/>
  <c r="DX106"/>
  <c r="EK106"/>
  <c r="EX106"/>
  <c r="DX107"/>
  <c r="EK107"/>
  <c r="EX107"/>
  <c r="DX108"/>
  <c r="EK108"/>
  <c r="EX108"/>
  <c r="DX109"/>
  <c r="EK109"/>
  <c r="EX109"/>
  <c r="DX110"/>
  <c r="EK110"/>
  <c r="EX110"/>
  <c r="DX111"/>
  <c r="EK111"/>
  <c r="EX111"/>
  <c r="DX112"/>
  <c r="EK112"/>
  <c r="EX112"/>
  <c r="DX113"/>
  <c r="EK113"/>
  <c r="EX113"/>
  <c r="DX114"/>
  <c r="EK114"/>
  <c r="EX114"/>
  <c r="DX115"/>
  <c r="EK115"/>
  <c r="EX115"/>
  <c r="DX116"/>
  <c r="EK116"/>
  <c r="EX116"/>
  <c r="DX117"/>
  <c r="EK117"/>
  <c r="EX117"/>
  <c r="DX118"/>
  <c r="EK118"/>
  <c r="EX118"/>
  <c r="DX119"/>
  <c r="EK119"/>
  <c r="EX119"/>
  <c r="DX120"/>
  <c r="EK120"/>
  <c r="EX120"/>
  <c r="DX121"/>
  <c r="EK121"/>
  <c r="EX121"/>
  <c r="DX122"/>
  <c r="EK122"/>
  <c r="EX122"/>
  <c r="DX123"/>
  <c r="EK123"/>
  <c r="EX123"/>
  <c r="DX124"/>
  <c r="EK124"/>
  <c r="EX124"/>
  <c r="DX125"/>
  <c r="EK125"/>
  <c r="EX125"/>
  <c r="DX126"/>
  <c r="EK126"/>
  <c r="EX126"/>
  <c r="DX127"/>
  <c r="EK127"/>
  <c r="EX127"/>
  <c r="DX128"/>
  <c r="EK128"/>
  <c r="EX128"/>
  <c r="DX129"/>
  <c r="EK129"/>
  <c r="EX129"/>
  <c r="DX130"/>
  <c r="EK130"/>
  <c r="EX130"/>
  <c r="DX131"/>
  <c r="EK131"/>
  <c r="EX131"/>
  <c r="DX132"/>
  <c r="EK132"/>
  <c r="EX132"/>
  <c r="DX133"/>
  <c r="EK133"/>
  <c r="EX133"/>
  <c r="DX134"/>
  <c r="EK134"/>
  <c r="EX134"/>
  <c r="DX135"/>
  <c r="EK135"/>
  <c r="EX135"/>
  <c r="DX136"/>
  <c r="EE148"/>
  <c r="ET148"/>
  <c r="EE149"/>
  <c r="ET149"/>
  <c r="EE150"/>
  <c r="ET150"/>
  <c r="EE151"/>
  <c r="ET151"/>
  <c r="EE152"/>
  <c r="ET152"/>
  <c r="EE153"/>
  <c r="ET153"/>
  <c r="EE154"/>
  <c r="EE155"/>
  <c r="EE156"/>
  <c r="EE157"/>
  <c r="EE158"/>
  <c r="EE159"/>
  <c r="EE160"/>
  <c r="EE161"/>
  <c r="EE162"/>
</calcChain>
</file>

<file path=xl/sharedStrings.xml><?xml version="1.0" encoding="utf-8"?>
<sst xmlns="http://schemas.openxmlformats.org/spreadsheetml/2006/main" count="305" uniqueCount="232">
  <si>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</si>
  <si>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</si>
  <si>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</si>
  <si>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</si>
  <si>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</si>
  <si>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</si>
  <si>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</si>
  <si>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</si>
  <si>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</si>
  <si>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</si>
  <si>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</si>
  <si>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</si>
  <si>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</si>
  <si>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</si>
  <si>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</si>
  <si>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</si>
  <si>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01.01.2022 г.</t>
  </si>
  <si>
    <t>27.01.2022</t>
  </si>
  <si>
    <t>Исп. Мешинского СП</t>
  </si>
  <si>
    <t>бюджет Мешинского сельского поселения Сабинского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</si>
  <si>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</si>
  <si>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</si>
  <si>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</si>
  <si>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</si>
  <si>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</si>
  <si>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</si>
  <si>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</si>
  <si>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</si>
  <si>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</si>
  <si>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</si>
  <si>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</si>
  <si>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</si>
  <si>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</si>
  <si>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</si>
  <si>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</si>
  <si>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</si>
  <si>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</si>
  <si>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</si>
  <si>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</si>
  <si>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</si>
  <si>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</si>
  <si>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</si>
  <si>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</si>
  <si>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</si>
  <si>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</si>
  <si>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</si>
  <si>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</si>
  <si>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</si>
  <si>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</si>
  <si>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18210102030013000110111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</si>
  <si>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отмененному))</t>
  </si>
  <si>
    <t>18210102080011000110111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</si>
  <si>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</si>
  <si>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</si>
  <si>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</si>
  <si>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</si>
  <si>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</si>
  <si>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</si>
  <si>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</si>
  <si>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</si>
  <si>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</si>
  <si>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</si>
  <si>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</si>
  <si>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</si>
  <si>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</si>
  <si>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18210606033104000110111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</si>
  <si>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</si>
  <si>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</si>
  <si>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</si>
  <si>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</si>
  <si>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</si>
  <si>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</si>
  <si>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Прочие доходы от компенсации затрат бюджетов сельских поселений</t>
  </si>
  <si>
    <t>37011302995100000130134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</si>
  <si>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</si>
  <si>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37011602020020000140145</t>
  </si>
  <si>
    <t>Дотации бюджетам сельских поселений на выравнивание бюджетной обеспеченности</t>
  </si>
  <si>
    <t>37020216001100000150151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</si>
  <si>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</si>
  <si>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37020235118100000150151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</si>
  <si>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</si>
  <si>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37020245160100000150151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</si>
  <si>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</si>
  <si>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38011105035100000120121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</si>
  <si>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</si>
  <si>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38011109045100000120129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</si>
  <si>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</si>
  <si>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38011402052100000440440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</si>
  <si>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</si>
  <si>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38011601074010000140145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</si>
  <si>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</si>
  <si>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75411611050010000140145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</si>
  <si>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</si>
  <si>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</si>
  <si>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</si>
  <si>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</si>
  <si>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</si>
  <si>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</si>
  <si>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</si>
  <si>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</si>
  <si>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</si>
  <si>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</si>
  <si>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</si>
  <si>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</si>
  <si>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33601029900002030121211</t>
  </si>
  <si>
    <t>Начисления на выплаты по оплате труда</t>
  </si>
  <si>
    <t>33601029900002030129213</t>
  </si>
  <si>
    <t>Прочие работы, услуги</t>
  </si>
  <si>
    <t>33601139900097080244226</t>
  </si>
  <si>
    <t>35101049900002040121211</t>
  </si>
  <si>
    <t>Прочие выплаты</t>
  </si>
  <si>
    <t>35101049900002040122212</t>
  </si>
  <si>
    <t>35101049900002040122226</t>
  </si>
  <si>
    <t>35101049900002040129213</t>
  </si>
  <si>
    <t>Услуги связи</t>
  </si>
  <si>
    <t>35101049900002040244221</t>
  </si>
  <si>
    <t>Коммунальные услуги</t>
  </si>
  <si>
    <t>35101049900002040244223</t>
  </si>
  <si>
    <t>Работы, услуги по содержанию имущества</t>
  </si>
  <si>
    <t>35101049900002040244225</t>
  </si>
  <si>
    <t>35101049900002040244226</t>
  </si>
  <si>
    <t>Страхование</t>
  </si>
  <si>
    <t>35101049900002040244227</t>
  </si>
  <si>
    <t>Увеличение стоимости горюче-смазочных материалов</t>
  </si>
  <si>
    <t>35101049900002040244343</t>
  </si>
  <si>
    <t>Увеличение стоимости прочих оборотных запасов (материалов)</t>
  </si>
  <si>
    <t>35101049900002040244346</t>
  </si>
  <si>
    <t>Налоги, пошлины и сборы</t>
  </si>
  <si>
    <t>35101049900002040852291</t>
  </si>
  <si>
    <t>35101079900002010880226</t>
  </si>
  <si>
    <t>35101139900002950851291</t>
  </si>
  <si>
    <t>35101139900029900111211</t>
  </si>
  <si>
    <t>35101139900029900119213</t>
  </si>
  <si>
    <t>35101139900029900244226</t>
  </si>
  <si>
    <t>Увеличение стоимости основных средств</t>
  </si>
  <si>
    <t>35101139900029900244310</t>
  </si>
  <si>
    <t>35101139900029900244346</t>
  </si>
  <si>
    <t>Транспортные услуги</t>
  </si>
  <si>
    <t>35101139900092030244222</t>
  </si>
  <si>
    <t>35101139900092030244225</t>
  </si>
  <si>
    <t>35101139900092030244226</t>
  </si>
  <si>
    <t>35101139900092030244346</t>
  </si>
  <si>
    <t>Увеличение стоимости прочих материальных запасов однократного применения</t>
  </si>
  <si>
    <t>35101139900092030244349</t>
  </si>
  <si>
    <t>Иные расходы</t>
  </si>
  <si>
    <t>35101139900092030360296</t>
  </si>
  <si>
    <t>35101139900092030852291</t>
  </si>
  <si>
    <t>Иные выплаты текущего характера организациям</t>
  </si>
  <si>
    <t>35101139900092030853297</t>
  </si>
  <si>
    <t>35101139900097080244226</t>
  </si>
  <si>
    <t>35102039900051180121211</t>
  </si>
  <si>
    <t>35102039900051180129213</t>
  </si>
  <si>
    <t>35102039900051180244221</t>
  </si>
  <si>
    <t>35102039900051180244222</t>
  </si>
  <si>
    <t>35102039900051180244346</t>
  </si>
  <si>
    <t>35102039900051180244349</t>
  </si>
  <si>
    <t>35104053900010990244226</t>
  </si>
  <si>
    <t>35104059900092030244226</t>
  </si>
  <si>
    <t>Услуги, работы для целей капитальных вложений</t>
  </si>
  <si>
    <t>35104069900090430244228</t>
  </si>
  <si>
    <t>35104099900078020244222</t>
  </si>
  <si>
    <t>35104099900078020244225</t>
  </si>
  <si>
    <t>35104099900078020244226</t>
  </si>
  <si>
    <t>35104099900078020244310</t>
  </si>
  <si>
    <t>35104099900078020244343</t>
  </si>
  <si>
    <t>Увеличение стоимости строительных материалов</t>
  </si>
  <si>
    <t>35104099900078020244344</t>
  </si>
  <si>
    <t>35104124100110990244226</t>
  </si>
  <si>
    <t>35104129900003380244226</t>
  </si>
  <si>
    <t>35104129900073440244226</t>
  </si>
  <si>
    <t>35105019900076040244225</t>
  </si>
  <si>
    <t>35105019900076040244226</t>
  </si>
  <si>
    <t>35105019900076040244346</t>
  </si>
  <si>
    <t>35105029900075050244225</t>
  </si>
  <si>
    <t>35105039900078010244225</t>
  </si>
  <si>
    <t>35105039900078010244226</t>
  </si>
  <si>
    <t>35105039900078010244310</t>
  </si>
  <si>
    <t>35105039900078010244346</t>
  </si>
  <si>
    <t>35105039900078010247223</t>
  </si>
  <si>
    <t>35105039900078040244310</t>
  </si>
  <si>
    <t>35105039900078050244222</t>
  </si>
  <si>
    <t>35105039900078050244225</t>
  </si>
  <si>
    <t>35105039900078050244226</t>
  </si>
  <si>
    <t>35105039900078050244343</t>
  </si>
  <si>
    <t>35105039900078050244344</t>
  </si>
  <si>
    <t>35105039900078050244346</t>
  </si>
  <si>
    <t>35105039900078050247223</t>
  </si>
  <si>
    <t>35111029900012870244222</t>
  </si>
  <si>
    <t>35111029900012870244226</t>
  </si>
  <si>
    <t>35111029900012870244310</t>
  </si>
  <si>
    <t>35111029900012870360296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</si>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</sst>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72"/>
  <sheetViews>
    <sheetView tabSelected="1" topLeftCell="A29" workbookViewId="0">
      <selection activeCell="CF36" sqref="CF36:CV36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8400874.7400000002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9545646.6400000006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49" si="0">CF19+CW19+DN19</f>
        <v>9545646.6400000006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49" si="1">BJ19-EE19</f>
        <v>-1144771.9000000004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8400874.7400000002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9545646.6400000006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9545646.6400000006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-1144771.9000000004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700000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1507992.84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1507992.84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-807992.84000000008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17.7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17.7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-17.7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6.66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6.66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-6.66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170.25" customHeight="1">
      <c r="A24" s="99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3994.88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3994.88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-3994.88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145.9" customHeight="1">
      <c r="A25" s="99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0.56999999999999995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0.56999999999999995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-0.56999999999999995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8093.34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8093.34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-8093.34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60.75" customHeight="1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16.22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16.22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-16.22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85.15" customHeight="1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108.05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108.05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-108.05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85.15" customHeight="1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110520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110520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-110520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60.75" customHeight="1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213000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213000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97.15" customHeight="1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196988.47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196988.47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-196988.47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72.95" customHeight="1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-287.32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-287.32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287.32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48.6" customHeight="1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890000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0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890000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85.15" customHeight="1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733351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733351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-733351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60.75" customHeight="1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956.38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956.38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-956.38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48.6" customHeight="1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-39696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-39696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39696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48.6" customHeight="1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>
        <v>230000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0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230000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85.15" customHeight="1">
      <c r="A38" s="95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69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242783.83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242783.83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-242783.83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60.75" customHeight="1">
      <c r="A39" s="95" t="s">
        <v>70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4"/>
      <c r="AO39" s="45"/>
      <c r="AP39" s="45"/>
      <c r="AQ39" s="45"/>
      <c r="AR39" s="45"/>
      <c r="AS39" s="45"/>
      <c r="AT39" s="45" t="s">
        <v>71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8"/>
      <c r="BF39" s="38"/>
      <c r="BG39" s="38"/>
      <c r="BH39" s="38"/>
      <c r="BI39" s="39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-137.91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9">
        <f t="shared" si="0"/>
        <v>-137.91</v>
      </c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1"/>
      <c r="ET39" s="32">
        <f t="shared" si="1"/>
        <v>137.91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24.2" customHeight="1">
      <c r="A40" s="95" t="s">
        <v>72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6"/>
      <c r="AN40" s="44"/>
      <c r="AO40" s="45"/>
      <c r="AP40" s="45"/>
      <c r="AQ40" s="45"/>
      <c r="AR40" s="45"/>
      <c r="AS40" s="45"/>
      <c r="AT40" s="45" t="s">
        <v>73</v>
      </c>
      <c r="AU40" s="45"/>
      <c r="AV40" s="45"/>
      <c r="AW40" s="45"/>
      <c r="AX40" s="45"/>
      <c r="AY40" s="45"/>
      <c r="AZ40" s="45"/>
      <c r="BA40" s="45"/>
      <c r="BB40" s="45"/>
      <c r="BC40" s="46"/>
      <c r="BD40" s="38"/>
      <c r="BE40" s="38"/>
      <c r="BF40" s="38"/>
      <c r="BG40" s="38"/>
      <c r="BH40" s="38"/>
      <c r="BI40" s="39"/>
      <c r="BJ40" s="32">
        <v>7540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>
        <v>7605.44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29">
        <f t="shared" si="0"/>
        <v>7605.44</v>
      </c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1"/>
      <c r="ET40" s="32">
        <f t="shared" si="1"/>
        <v>-65.4399999999996</v>
      </c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3"/>
    </row>
    <row r="41" spans="1:166" ht="72.95" customHeight="1">
      <c r="A41" s="95" t="s">
        <v>74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44"/>
      <c r="AO41" s="45"/>
      <c r="AP41" s="45"/>
      <c r="AQ41" s="45"/>
      <c r="AR41" s="45"/>
      <c r="AS41" s="45"/>
      <c r="AT41" s="45" t="s">
        <v>75</v>
      </c>
      <c r="AU41" s="45"/>
      <c r="AV41" s="45"/>
      <c r="AW41" s="45"/>
      <c r="AX41" s="45"/>
      <c r="AY41" s="45"/>
      <c r="AZ41" s="45"/>
      <c r="BA41" s="45"/>
      <c r="BB41" s="45"/>
      <c r="BC41" s="46"/>
      <c r="BD41" s="38"/>
      <c r="BE41" s="38"/>
      <c r="BF41" s="38"/>
      <c r="BG41" s="38"/>
      <c r="BH41" s="38"/>
      <c r="BI41" s="39"/>
      <c r="BJ41" s="32">
        <v>4000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29">
        <f t="shared" si="0"/>
        <v>0</v>
      </c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1"/>
      <c r="ET41" s="32">
        <f t="shared" si="1"/>
        <v>4000</v>
      </c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3"/>
    </row>
    <row r="42" spans="1:166" ht="24.2" customHeight="1">
      <c r="A42" s="95" t="s">
        <v>76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6"/>
      <c r="AN42" s="44"/>
      <c r="AO42" s="45"/>
      <c r="AP42" s="45"/>
      <c r="AQ42" s="45"/>
      <c r="AR42" s="45"/>
      <c r="AS42" s="45"/>
      <c r="AT42" s="45" t="s">
        <v>77</v>
      </c>
      <c r="AU42" s="45"/>
      <c r="AV42" s="45"/>
      <c r="AW42" s="45"/>
      <c r="AX42" s="45"/>
      <c r="AY42" s="45"/>
      <c r="AZ42" s="45"/>
      <c r="BA42" s="45"/>
      <c r="BB42" s="45"/>
      <c r="BC42" s="46"/>
      <c r="BD42" s="38"/>
      <c r="BE42" s="38"/>
      <c r="BF42" s="38"/>
      <c r="BG42" s="38"/>
      <c r="BH42" s="38"/>
      <c r="BI42" s="39"/>
      <c r="BJ42" s="32">
        <v>1173300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>
        <v>1173300</v>
      </c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29">
        <f t="shared" si="0"/>
        <v>1173300</v>
      </c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1"/>
      <c r="ET42" s="32">
        <f t="shared" si="1"/>
        <v>0</v>
      </c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3"/>
    </row>
    <row r="43" spans="1:166" ht="48.6" customHeight="1">
      <c r="A43" s="95" t="s">
        <v>78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6"/>
      <c r="AN43" s="44"/>
      <c r="AO43" s="45"/>
      <c r="AP43" s="45"/>
      <c r="AQ43" s="45"/>
      <c r="AR43" s="45"/>
      <c r="AS43" s="45"/>
      <c r="AT43" s="45" t="s">
        <v>79</v>
      </c>
      <c r="AU43" s="45"/>
      <c r="AV43" s="45"/>
      <c r="AW43" s="45"/>
      <c r="AX43" s="45"/>
      <c r="AY43" s="45"/>
      <c r="AZ43" s="45"/>
      <c r="BA43" s="45"/>
      <c r="BB43" s="45"/>
      <c r="BC43" s="46"/>
      <c r="BD43" s="38"/>
      <c r="BE43" s="38"/>
      <c r="BF43" s="38"/>
      <c r="BG43" s="38"/>
      <c r="BH43" s="38"/>
      <c r="BI43" s="39"/>
      <c r="BJ43" s="32">
        <v>99952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>
        <v>99952</v>
      </c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29">
        <f t="shared" si="0"/>
        <v>99952</v>
      </c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1"/>
      <c r="ET43" s="32">
        <f t="shared" si="1"/>
        <v>0</v>
      </c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3"/>
    </row>
    <row r="44" spans="1:166" ht="72.95" customHeight="1">
      <c r="A44" s="95" t="s">
        <v>80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6"/>
      <c r="AN44" s="44"/>
      <c r="AO44" s="45"/>
      <c r="AP44" s="45"/>
      <c r="AQ44" s="45"/>
      <c r="AR44" s="45"/>
      <c r="AS44" s="45"/>
      <c r="AT44" s="45" t="s">
        <v>81</v>
      </c>
      <c r="AU44" s="45"/>
      <c r="AV44" s="45"/>
      <c r="AW44" s="45"/>
      <c r="AX44" s="45"/>
      <c r="AY44" s="45"/>
      <c r="AZ44" s="45"/>
      <c r="BA44" s="45"/>
      <c r="BB44" s="45"/>
      <c r="BC44" s="46"/>
      <c r="BD44" s="38"/>
      <c r="BE44" s="38"/>
      <c r="BF44" s="38"/>
      <c r="BG44" s="38"/>
      <c r="BH44" s="38"/>
      <c r="BI44" s="39"/>
      <c r="BJ44" s="32">
        <v>5046982.74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>
        <v>5046982.74</v>
      </c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29">
        <f t="shared" si="0"/>
        <v>5046982.74</v>
      </c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1"/>
      <c r="ET44" s="32">
        <f t="shared" si="1"/>
        <v>0</v>
      </c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3"/>
    </row>
    <row r="45" spans="1:166" ht="72.95" customHeight="1">
      <c r="A45" s="95" t="s">
        <v>82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6"/>
      <c r="AN45" s="44"/>
      <c r="AO45" s="45"/>
      <c r="AP45" s="45"/>
      <c r="AQ45" s="45"/>
      <c r="AR45" s="45"/>
      <c r="AS45" s="45"/>
      <c r="AT45" s="45" t="s">
        <v>83</v>
      </c>
      <c r="AU45" s="45"/>
      <c r="AV45" s="45"/>
      <c r="AW45" s="45"/>
      <c r="AX45" s="45"/>
      <c r="AY45" s="45"/>
      <c r="AZ45" s="45"/>
      <c r="BA45" s="45"/>
      <c r="BB45" s="45"/>
      <c r="BC45" s="46"/>
      <c r="BD45" s="38"/>
      <c r="BE45" s="38"/>
      <c r="BF45" s="38"/>
      <c r="BG45" s="38"/>
      <c r="BH45" s="38"/>
      <c r="BI45" s="39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>
        <v>7079.5</v>
      </c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29">
        <f t="shared" si="0"/>
        <v>7079.5</v>
      </c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1"/>
      <c r="ET45" s="32">
        <f t="shared" si="1"/>
        <v>-7079.5</v>
      </c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3"/>
    </row>
    <row r="46" spans="1:166" ht="97.15" customHeight="1">
      <c r="A46" s="95" t="s">
        <v>84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6"/>
      <c r="AN46" s="44"/>
      <c r="AO46" s="45"/>
      <c r="AP46" s="45"/>
      <c r="AQ46" s="45"/>
      <c r="AR46" s="45"/>
      <c r="AS46" s="45"/>
      <c r="AT46" s="45" t="s">
        <v>85</v>
      </c>
      <c r="AU46" s="45"/>
      <c r="AV46" s="45"/>
      <c r="AW46" s="45"/>
      <c r="AX46" s="45"/>
      <c r="AY46" s="45"/>
      <c r="AZ46" s="45"/>
      <c r="BA46" s="45"/>
      <c r="BB46" s="45"/>
      <c r="BC46" s="46"/>
      <c r="BD46" s="38"/>
      <c r="BE46" s="38"/>
      <c r="BF46" s="38"/>
      <c r="BG46" s="38"/>
      <c r="BH46" s="38"/>
      <c r="BI46" s="39"/>
      <c r="BJ46" s="32">
        <v>36100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>
        <v>103119.25</v>
      </c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29">
        <f t="shared" si="0"/>
        <v>103119.25</v>
      </c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1"/>
      <c r="ET46" s="32">
        <f t="shared" si="1"/>
        <v>-67019.25</v>
      </c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3"/>
    </row>
    <row r="47" spans="1:166" ht="97.15" customHeight="1">
      <c r="A47" s="99" t="s">
        <v>86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6"/>
      <c r="AN47" s="44"/>
      <c r="AO47" s="45"/>
      <c r="AP47" s="45"/>
      <c r="AQ47" s="45"/>
      <c r="AR47" s="45"/>
      <c r="AS47" s="45"/>
      <c r="AT47" s="45" t="s">
        <v>87</v>
      </c>
      <c r="AU47" s="45"/>
      <c r="AV47" s="45"/>
      <c r="AW47" s="45"/>
      <c r="AX47" s="45"/>
      <c r="AY47" s="45"/>
      <c r="AZ47" s="45"/>
      <c r="BA47" s="45"/>
      <c r="BB47" s="45"/>
      <c r="BC47" s="46"/>
      <c r="BD47" s="38"/>
      <c r="BE47" s="38"/>
      <c r="BF47" s="38"/>
      <c r="BG47" s="38"/>
      <c r="BH47" s="38"/>
      <c r="BI47" s="39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>
        <v>202200</v>
      </c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29">
        <f t="shared" si="0"/>
        <v>202200</v>
      </c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1"/>
      <c r="ET47" s="32">
        <f t="shared" si="1"/>
        <v>-202200</v>
      </c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97.15" customHeight="1">
      <c r="A48" s="95" t="s">
        <v>88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6"/>
      <c r="AN48" s="44"/>
      <c r="AO48" s="45"/>
      <c r="AP48" s="45"/>
      <c r="AQ48" s="45"/>
      <c r="AR48" s="45"/>
      <c r="AS48" s="45"/>
      <c r="AT48" s="45" t="s">
        <v>89</v>
      </c>
      <c r="AU48" s="45"/>
      <c r="AV48" s="45"/>
      <c r="AW48" s="45"/>
      <c r="AX48" s="45"/>
      <c r="AY48" s="45"/>
      <c r="AZ48" s="45"/>
      <c r="BA48" s="45"/>
      <c r="BB48" s="45"/>
      <c r="BC48" s="46"/>
      <c r="BD48" s="38"/>
      <c r="BE48" s="38"/>
      <c r="BF48" s="38"/>
      <c r="BG48" s="38"/>
      <c r="BH48" s="38"/>
      <c r="BI48" s="39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>
        <v>20000</v>
      </c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29">
        <f t="shared" si="0"/>
        <v>20000</v>
      </c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1"/>
      <c r="ET48" s="32">
        <f t="shared" si="1"/>
        <v>-20000</v>
      </c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109.35" customHeight="1">
      <c r="A49" s="99" t="s">
        <v>90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6"/>
      <c r="AN49" s="44"/>
      <c r="AO49" s="45"/>
      <c r="AP49" s="45"/>
      <c r="AQ49" s="45"/>
      <c r="AR49" s="45"/>
      <c r="AS49" s="45"/>
      <c r="AT49" s="45" t="s">
        <v>91</v>
      </c>
      <c r="AU49" s="45"/>
      <c r="AV49" s="45"/>
      <c r="AW49" s="45"/>
      <c r="AX49" s="45"/>
      <c r="AY49" s="45"/>
      <c r="AZ49" s="45"/>
      <c r="BA49" s="45"/>
      <c r="BB49" s="45"/>
      <c r="BC49" s="46"/>
      <c r="BD49" s="38"/>
      <c r="BE49" s="38"/>
      <c r="BF49" s="38"/>
      <c r="BG49" s="38"/>
      <c r="BH49" s="38"/>
      <c r="BI49" s="39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>
        <v>120699</v>
      </c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29">
        <f t="shared" si="0"/>
        <v>120699</v>
      </c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1"/>
      <c r="ET49" s="32">
        <f t="shared" si="1"/>
        <v>-120699</v>
      </c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</row>
    <row r="55" spans="1:166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</row>
    <row r="56" spans="1:166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</row>
    <row r="57" spans="1:166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</row>
    <row r="58" spans="1:166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</row>
    <row r="59" spans="1:16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6" t="s">
        <v>92</v>
      </c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2" t="s">
        <v>93</v>
      </c>
    </row>
    <row r="60" spans="1:166" ht="12.7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</row>
    <row r="61" spans="1:166" ht="24" customHeight="1">
      <c r="A61" s="84" t="s">
        <v>21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9"/>
      <c r="AK61" s="83" t="s">
        <v>22</v>
      </c>
      <c r="AL61" s="84"/>
      <c r="AM61" s="84"/>
      <c r="AN61" s="84"/>
      <c r="AO61" s="84"/>
      <c r="AP61" s="89"/>
      <c r="AQ61" s="83" t="s">
        <v>94</v>
      </c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9"/>
      <c r="BC61" s="83" t="s">
        <v>95</v>
      </c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9"/>
      <c r="BU61" s="83" t="s">
        <v>96</v>
      </c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9"/>
      <c r="CH61" s="80" t="s">
        <v>25</v>
      </c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2"/>
      <c r="EK61" s="80" t="s">
        <v>97</v>
      </c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98"/>
    </row>
    <row r="62" spans="1:166" ht="78.7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90"/>
      <c r="AK62" s="86"/>
      <c r="AL62" s="87"/>
      <c r="AM62" s="87"/>
      <c r="AN62" s="87"/>
      <c r="AO62" s="87"/>
      <c r="AP62" s="90"/>
      <c r="AQ62" s="86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90"/>
      <c r="BC62" s="86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90"/>
      <c r="BU62" s="86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90"/>
      <c r="CH62" s="81" t="s">
        <v>98</v>
      </c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2"/>
      <c r="CX62" s="80" t="s">
        <v>28</v>
      </c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2"/>
      <c r="DK62" s="80" t="s">
        <v>29</v>
      </c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2"/>
      <c r="DX62" s="80" t="s">
        <v>30</v>
      </c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2"/>
      <c r="EK62" s="86" t="s">
        <v>99</v>
      </c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90"/>
      <c r="EX62" s="80" t="s">
        <v>100</v>
      </c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98"/>
    </row>
    <row r="63" spans="1:166" ht="14.25" customHeight="1">
      <c r="A63" s="77">
        <v>1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8"/>
      <c r="AK63" s="74">
        <v>2</v>
      </c>
      <c r="AL63" s="75"/>
      <c r="AM63" s="75"/>
      <c r="AN63" s="75"/>
      <c r="AO63" s="75"/>
      <c r="AP63" s="76"/>
      <c r="AQ63" s="74">
        <v>3</v>
      </c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6"/>
      <c r="BC63" s="74">
        <v>4</v>
      </c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6"/>
      <c r="BU63" s="74">
        <v>5</v>
      </c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6"/>
      <c r="CH63" s="74">
        <v>6</v>
      </c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6"/>
      <c r="CX63" s="74">
        <v>7</v>
      </c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6"/>
      <c r="DK63" s="74">
        <v>8</v>
      </c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6"/>
      <c r="DX63" s="74">
        <v>9</v>
      </c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6"/>
      <c r="EK63" s="74">
        <v>10</v>
      </c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62">
        <v>11</v>
      </c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4"/>
    </row>
    <row r="64" spans="1:166" ht="15" customHeight="1">
      <c r="A64" s="97" t="s">
        <v>101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67" t="s">
        <v>102</v>
      </c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72">
        <v>12161204.07</v>
      </c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>
        <v>12161204.07</v>
      </c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>
        <v>9942547.9399999995</v>
      </c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>
        <f t="shared" ref="DX64:DX95" si="2">CH64+CX64+DK64</f>
        <v>9942547.9399999995</v>
      </c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>
        <f t="shared" ref="EK64:EK95" si="3">BC64-DX64</f>
        <v>2218656.1300000008</v>
      </c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>
        <f t="shared" ref="EX64:EX95" si="4">BU64-DX64</f>
        <v>2218656.1300000008</v>
      </c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3"/>
    </row>
    <row r="65" spans="1:166" ht="15" customHeight="1">
      <c r="A65" s="35" t="s">
        <v>33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44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12161204.07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12161204.07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9942547.9399999995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9942547.9399999995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2218656.1300000008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2218656.1300000008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>
      <c r="A66" s="95" t="s">
        <v>103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104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539958.56000000006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539958.56000000006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535652.97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535652.97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4305.5900000000838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4305.5900000000838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>
      <c r="A67" s="95" t="s">
        <v>105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106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162771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162771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161767.6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161767.6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1003.3999999999942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1003.3999999999942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>
      <c r="A68" s="95" t="s">
        <v>107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108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4050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4050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2840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2840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1210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1210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>
      <c r="A69" s="95" t="s">
        <v>103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109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537257.96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537257.96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521512.52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521512.52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15745.439999999944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15745.439999999944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>
      <c r="A70" s="95" t="s">
        <v>110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111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2000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2000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2000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2000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>
      <c r="A71" s="95" t="s">
        <v>107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112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3320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3320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3320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3320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>
      <c r="A72" s="95" t="s">
        <v>105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113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162252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162252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155039.78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155039.78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7212.2200000000012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7212.2200000000012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>
      <c r="A73" s="95" t="s">
        <v>114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115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20630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20630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20630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20630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>
      <c r="A74" s="95" t="s">
        <v>116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117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3119.04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3119.04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3119.04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3119.04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>
      <c r="A75" s="95" t="s">
        <v>118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119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39535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39535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39535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39535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>
      <c r="A76" s="95" t="s">
        <v>107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120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24470.44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24470.44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20478.439999999999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20478.439999999999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3992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3992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>
      <c r="A77" s="95" t="s">
        <v>121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122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3533.4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3533.4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3533.4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3533.4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2" customHeight="1">
      <c r="A78" s="95" t="s">
        <v>123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124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134714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134714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134714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134714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>
      <c r="A79" s="95" t="s">
        <v>125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126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6244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6244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6244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6244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>
      <c r="A80" s="95" t="s">
        <v>127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128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3500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3500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3500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3500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>
      <c r="A81" s="95" t="s">
        <v>107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129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2191.1999999999998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2191.1999999999998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2191.1999999999998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2191.1999999999998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>
      <c r="A82" s="95" t="s">
        <v>127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130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3900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3900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3900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3900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>
      <c r="A83" s="95" t="s">
        <v>103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131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338727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338727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338464.59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338464.59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262.40999999997439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262.40999999997439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>
      <c r="A84" s="95" t="s">
        <v>105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132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102296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102296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101066.12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101066.12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1229.8800000000047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1229.8800000000047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>
      <c r="A85" s="95" t="s">
        <v>107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133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4807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4807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4478.46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4478.46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328.53999999999996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328.53999999999996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2" customHeight="1">
      <c r="A86" s="95" t="s">
        <v>134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135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950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950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855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855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95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95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>
      <c r="A87" s="95" t="s">
        <v>125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136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5686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5686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5686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5686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12.75">
      <c r="A88" s="95" t="s">
        <v>137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138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204000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204000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204000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204000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2" customHeight="1">
      <c r="A89" s="95" t="s">
        <v>118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139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8700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8700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8700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8700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12.75">
      <c r="A90" s="95" t="s">
        <v>107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140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257800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257800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257703.02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257703.02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96.980000000010477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96.980000000010477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2" customHeight="1">
      <c r="A91" s="95" t="s">
        <v>125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141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7640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7640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7640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2"/>
        <v>7640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3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4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36.4" customHeight="1">
      <c r="A92" s="95" t="s">
        <v>142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143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915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915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914.4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2"/>
        <v>914.4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3"/>
        <v>0.60000000000002274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4"/>
        <v>0.60000000000002274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12.75">
      <c r="A93" s="95" t="s">
        <v>144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145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400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400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400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2"/>
        <v>400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3"/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4"/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12.75">
      <c r="A94" s="95" t="s">
        <v>127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146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7540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7540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7540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2"/>
        <v>7540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3"/>
        <v>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4"/>
        <v>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24.2" customHeight="1">
      <c r="A95" s="95" t="s">
        <v>147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148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1496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1496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1496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2"/>
        <v>1496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3"/>
        <v>0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4"/>
        <v>0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2.75">
      <c r="A96" s="95" t="s">
        <v>107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149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7300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7300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4210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ref="DX96:DX127" si="5">CH96+CX96+DK96</f>
        <v>4210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ref="EK96:EK127" si="6">BC96-DX96</f>
        <v>3090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ref="EX96:EX127" si="7">BU96-DX96</f>
        <v>3090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12.75">
      <c r="A97" s="95" t="s">
        <v>103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150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68855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68855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68855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68855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24.2" customHeight="1">
      <c r="A98" s="95" t="s">
        <v>105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151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20794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20794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20794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20794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12.75">
      <c r="A99" s="95" t="s">
        <v>114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152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4570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4570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4570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4570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12.75">
      <c r="A100" s="95" t="s">
        <v>137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153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2218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2218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2218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2218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0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0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24.2" customHeight="1">
      <c r="A101" s="95" t="s">
        <v>125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154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1625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1625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>
        <v>1625</v>
      </c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1625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0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0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36.4" customHeight="1">
      <c r="A102" s="95" t="s">
        <v>142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155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1890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1890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1890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1890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0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0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2.75">
      <c r="A103" s="95" t="s">
        <v>107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156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5834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5834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>
        <v>5834</v>
      </c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5834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0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0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12.75">
      <c r="A104" s="95" t="s">
        <v>107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157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1500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1500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>
        <v>1500</v>
      </c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1500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0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0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24.2" customHeight="1">
      <c r="A105" s="95" t="s">
        <v>158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159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1150000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1150000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0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1150000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1150000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12.75">
      <c r="A106" s="95" t="s">
        <v>137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160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2300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2300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>
        <v>2300</v>
      </c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2300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0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0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24.2" customHeight="1">
      <c r="A107" s="95" t="s">
        <v>118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44"/>
      <c r="AL107" s="45"/>
      <c r="AM107" s="45"/>
      <c r="AN107" s="45"/>
      <c r="AO107" s="45"/>
      <c r="AP107" s="45"/>
      <c r="AQ107" s="45" t="s">
        <v>161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32">
        <v>2486394.0699999998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>
        <v>2486394.0699999998</v>
      </c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>
        <v>1797316.26</v>
      </c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>
        <f t="shared" si="5"/>
        <v>1797316.26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>
        <f t="shared" si="6"/>
        <v>689077.80999999982</v>
      </c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>
        <f t="shared" si="7"/>
        <v>689077.80999999982</v>
      </c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12.75">
      <c r="A108" s="95" t="s">
        <v>107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44"/>
      <c r="AL108" s="45"/>
      <c r="AM108" s="45"/>
      <c r="AN108" s="45"/>
      <c r="AO108" s="45"/>
      <c r="AP108" s="45"/>
      <c r="AQ108" s="45" t="s">
        <v>162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32">
        <v>20037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>
        <v>20037</v>
      </c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>
        <v>20037</v>
      </c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>
        <f t="shared" si="5"/>
        <v>20037</v>
      </c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>
        <f t="shared" si="6"/>
        <v>0</v>
      </c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>
        <f t="shared" si="7"/>
        <v>0</v>
      </c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24.2" customHeight="1">
      <c r="A109" s="95" t="s">
        <v>134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6"/>
      <c r="AK109" s="44"/>
      <c r="AL109" s="45"/>
      <c r="AM109" s="45"/>
      <c r="AN109" s="45"/>
      <c r="AO109" s="45"/>
      <c r="AP109" s="45"/>
      <c r="AQ109" s="45" t="s">
        <v>163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32">
        <v>848525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>
        <v>848525</v>
      </c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>
        <v>848525</v>
      </c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>
        <f t="shared" si="5"/>
        <v>848525</v>
      </c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>
        <f t="shared" si="6"/>
        <v>0</v>
      </c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>
        <f t="shared" si="7"/>
        <v>0</v>
      </c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24.2" customHeight="1">
      <c r="A110" s="95" t="s">
        <v>123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6"/>
      <c r="AK110" s="44"/>
      <c r="AL110" s="45"/>
      <c r="AM110" s="45"/>
      <c r="AN110" s="45"/>
      <c r="AO110" s="45"/>
      <c r="AP110" s="45"/>
      <c r="AQ110" s="45" t="s">
        <v>164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32">
        <v>25293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>
        <v>25293</v>
      </c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>
        <v>23136</v>
      </c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>
        <f t="shared" si="5"/>
        <v>23136</v>
      </c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>
        <f t="shared" si="6"/>
        <v>2157</v>
      </c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>
        <f t="shared" si="7"/>
        <v>2157</v>
      </c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4.2" customHeight="1">
      <c r="A111" s="95" t="s">
        <v>165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6"/>
      <c r="AK111" s="44"/>
      <c r="AL111" s="45"/>
      <c r="AM111" s="45"/>
      <c r="AN111" s="45"/>
      <c r="AO111" s="45"/>
      <c r="AP111" s="45"/>
      <c r="AQ111" s="45" t="s">
        <v>166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32">
        <v>11050.2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>
        <v>11050.2</v>
      </c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>
        <v>11050</v>
      </c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>
        <f t="shared" si="5"/>
        <v>11050</v>
      </c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>
        <f t="shared" si="6"/>
        <v>0.2000000000007276</v>
      </c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>
        <f t="shared" si="7"/>
        <v>0.2000000000007276</v>
      </c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12.75">
      <c r="A112" s="95" t="s">
        <v>107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6"/>
      <c r="AK112" s="44"/>
      <c r="AL112" s="45"/>
      <c r="AM112" s="45"/>
      <c r="AN112" s="45"/>
      <c r="AO112" s="45"/>
      <c r="AP112" s="45"/>
      <c r="AQ112" s="45" t="s">
        <v>167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32">
        <v>500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>
        <v>500</v>
      </c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>
        <f t="shared" si="5"/>
        <v>0</v>
      </c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>
        <f t="shared" si="6"/>
        <v>500</v>
      </c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>
        <f t="shared" si="7"/>
        <v>500</v>
      </c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12.75">
      <c r="A113" s="95" t="s">
        <v>107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6"/>
      <c r="AK113" s="44"/>
      <c r="AL113" s="45"/>
      <c r="AM113" s="45"/>
      <c r="AN113" s="45"/>
      <c r="AO113" s="45"/>
      <c r="AP113" s="45"/>
      <c r="AQ113" s="45" t="s">
        <v>168</v>
      </c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32">
        <v>181666.66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>
        <v>181666.66</v>
      </c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>
        <v>181666.66</v>
      </c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>
        <f t="shared" si="5"/>
        <v>181666.66</v>
      </c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>
        <f t="shared" si="6"/>
        <v>0</v>
      </c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>
        <f t="shared" si="7"/>
        <v>0</v>
      </c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12.75">
      <c r="A114" s="95" t="s">
        <v>107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6"/>
      <c r="AK114" s="44"/>
      <c r="AL114" s="45"/>
      <c r="AM114" s="45"/>
      <c r="AN114" s="45"/>
      <c r="AO114" s="45"/>
      <c r="AP114" s="45"/>
      <c r="AQ114" s="45" t="s">
        <v>169</v>
      </c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32">
        <v>33470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>
        <v>33470</v>
      </c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>
        <v>33470</v>
      </c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>
        <f t="shared" si="5"/>
        <v>33470</v>
      </c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>
        <f t="shared" si="6"/>
        <v>0</v>
      </c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>
        <f t="shared" si="7"/>
        <v>0</v>
      </c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24.2" customHeight="1">
      <c r="A115" s="95" t="s">
        <v>118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6"/>
      <c r="AK115" s="44"/>
      <c r="AL115" s="45"/>
      <c r="AM115" s="45"/>
      <c r="AN115" s="45"/>
      <c r="AO115" s="45"/>
      <c r="AP115" s="45"/>
      <c r="AQ115" s="45" t="s">
        <v>170</v>
      </c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32">
        <v>147535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>
        <v>147535</v>
      </c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>
        <v>147535</v>
      </c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>
        <f t="shared" si="5"/>
        <v>147535</v>
      </c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>
        <f t="shared" si="6"/>
        <v>0</v>
      </c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>
        <f t="shared" si="7"/>
        <v>0</v>
      </c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12.75">
      <c r="A116" s="95" t="s">
        <v>107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6"/>
      <c r="AK116" s="44"/>
      <c r="AL116" s="45"/>
      <c r="AM116" s="45"/>
      <c r="AN116" s="45"/>
      <c r="AO116" s="45"/>
      <c r="AP116" s="45"/>
      <c r="AQ116" s="45" t="s">
        <v>171</v>
      </c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32">
        <v>12760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>
        <v>12760</v>
      </c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>
        <v>12760</v>
      </c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>
        <f t="shared" si="5"/>
        <v>12760</v>
      </c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>
        <f t="shared" si="6"/>
        <v>0</v>
      </c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>
        <f t="shared" si="7"/>
        <v>0</v>
      </c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24.2" customHeight="1">
      <c r="A117" s="95" t="s">
        <v>125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6"/>
      <c r="AK117" s="44"/>
      <c r="AL117" s="45"/>
      <c r="AM117" s="45"/>
      <c r="AN117" s="45"/>
      <c r="AO117" s="45"/>
      <c r="AP117" s="45"/>
      <c r="AQ117" s="45" t="s">
        <v>172</v>
      </c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32">
        <v>14215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>
        <v>14215</v>
      </c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>
        <v>14215</v>
      </c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>
        <f t="shared" si="5"/>
        <v>14215</v>
      </c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>
        <f t="shared" si="6"/>
        <v>0</v>
      </c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>
        <f t="shared" si="7"/>
        <v>0</v>
      </c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24.2" customHeight="1">
      <c r="A118" s="95" t="s">
        <v>118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6"/>
      <c r="AK118" s="44"/>
      <c r="AL118" s="45"/>
      <c r="AM118" s="45"/>
      <c r="AN118" s="45"/>
      <c r="AO118" s="45"/>
      <c r="AP118" s="45"/>
      <c r="AQ118" s="45" t="s">
        <v>173</v>
      </c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32">
        <v>954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>
        <v>954</v>
      </c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>
        <v>953.17</v>
      </c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>
        <f t="shared" si="5"/>
        <v>953.17</v>
      </c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>
        <f t="shared" si="6"/>
        <v>0.83000000000004093</v>
      </c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>
        <f t="shared" si="7"/>
        <v>0.83000000000004093</v>
      </c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4.2" customHeight="1">
      <c r="A119" s="95" t="s">
        <v>118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6"/>
      <c r="AK119" s="44"/>
      <c r="AL119" s="45"/>
      <c r="AM119" s="45"/>
      <c r="AN119" s="45"/>
      <c r="AO119" s="45"/>
      <c r="AP119" s="45"/>
      <c r="AQ119" s="45" t="s">
        <v>174</v>
      </c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32">
        <v>228847.71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>
        <v>228847.71</v>
      </c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>
        <v>228847.71</v>
      </c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>
        <f t="shared" si="5"/>
        <v>228847.71</v>
      </c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>
        <f t="shared" si="6"/>
        <v>0</v>
      </c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>
        <f t="shared" si="7"/>
        <v>0</v>
      </c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12.75">
      <c r="A120" s="95" t="s">
        <v>107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6"/>
      <c r="AK120" s="44"/>
      <c r="AL120" s="45"/>
      <c r="AM120" s="45"/>
      <c r="AN120" s="45"/>
      <c r="AO120" s="45"/>
      <c r="AP120" s="45"/>
      <c r="AQ120" s="45" t="s">
        <v>175</v>
      </c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32">
        <v>3000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>
        <v>3000</v>
      </c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>
        <v>3000</v>
      </c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>
        <f t="shared" si="5"/>
        <v>3000</v>
      </c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>
        <f t="shared" si="6"/>
        <v>0</v>
      </c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>
        <f t="shared" si="7"/>
        <v>0</v>
      </c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24.2" customHeight="1">
      <c r="A121" s="95" t="s">
        <v>134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6"/>
      <c r="AK121" s="44"/>
      <c r="AL121" s="45"/>
      <c r="AM121" s="45"/>
      <c r="AN121" s="45"/>
      <c r="AO121" s="45"/>
      <c r="AP121" s="45"/>
      <c r="AQ121" s="45" t="s">
        <v>176</v>
      </c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32">
        <v>26840</v>
      </c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>
        <v>26840</v>
      </c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>
        <v>17965.849999999999</v>
      </c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>
        <f t="shared" si="5"/>
        <v>17965.849999999999</v>
      </c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>
        <f t="shared" si="6"/>
        <v>8874.1500000000015</v>
      </c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>
        <f t="shared" si="7"/>
        <v>8874.1500000000015</v>
      </c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24.2" customHeight="1">
      <c r="A122" s="95" t="s">
        <v>125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6"/>
      <c r="AK122" s="44"/>
      <c r="AL122" s="45"/>
      <c r="AM122" s="45"/>
      <c r="AN122" s="45"/>
      <c r="AO122" s="45"/>
      <c r="AP122" s="45"/>
      <c r="AQ122" s="45" t="s">
        <v>177</v>
      </c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32">
        <v>20000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>
        <v>20000</v>
      </c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>
        <v>9549.77</v>
      </c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>
        <f t="shared" si="5"/>
        <v>9549.77</v>
      </c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>
        <f t="shared" si="6"/>
        <v>10450.23</v>
      </c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>
        <f t="shared" si="7"/>
        <v>10450.23</v>
      </c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12.75">
      <c r="A123" s="95" t="s">
        <v>116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44"/>
      <c r="AL123" s="45"/>
      <c r="AM123" s="45"/>
      <c r="AN123" s="45"/>
      <c r="AO123" s="45"/>
      <c r="AP123" s="45"/>
      <c r="AQ123" s="45" t="s">
        <v>178</v>
      </c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32">
        <v>496320.8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>
        <v>496320.8</v>
      </c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>
        <v>317231.15000000002</v>
      </c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>
        <f t="shared" si="5"/>
        <v>317231.15000000002</v>
      </c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>
        <f t="shared" si="6"/>
        <v>179089.64999999997</v>
      </c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>
        <f t="shared" si="7"/>
        <v>179089.64999999997</v>
      </c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24.2" customHeight="1">
      <c r="A124" s="95" t="s">
        <v>134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6"/>
      <c r="AK124" s="44"/>
      <c r="AL124" s="45"/>
      <c r="AM124" s="45"/>
      <c r="AN124" s="45"/>
      <c r="AO124" s="45"/>
      <c r="AP124" s="45"/>
      <c r="AQ124" s="45" t="s">
        <v>179</v>
      </c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32">
        <v>49987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>
        <v>49987</v>
      </c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>
        <v>49987</v>
      </c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>
        <f t="shared" si="5"/>
        <v>49987</v>
      </c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>
        <f t="shared" si="6"/>
        <v>0</v>
      </c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>
        <f t="shared" si="7"/>
        <v>0</v>
      </c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12.75">
      <c r="A125" s="95" t="s">
        <v>137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6"/>
      <c r="AK125" s="44"/>
      <c r="AL125" s="45"/>
      <c r="AM125" s="45"/>
      <c r="AN125" s="45"/>
      <c r="AO125" s="45"/>
      <c r="AP125" s="45"/>
      <c r="AQ125" s="45" t="s">
        <v>180</v>
      </c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32">
        <v>8739.39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>
        <v>8739.39</v>
      </c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>
        <v>8738.7999999999993</v>
      </c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>
        <f t="shared" si="5"/>
        <v>8738.7999999999993</v>
      </c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>
        <f t="shared" si="6"/>
        <v>0.59000000000014552</v>
      </c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>
        <f t="shared" si="7"/>
        <v>0.59000000000014552</v>
      </c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24.2" customHeight="1">
      <c r="A126" s="95" t="s">
        <v>118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6"/>
      <c r="AK126" s="44"/>
      <c r="AL126" s="45"/>
      <c r="AM126" s="45"/>
      <c r="AN126" s="45"/>
      <c r="AO126" s="45"/>
      <c r="AP126" s="45"/>
      <c r="AQ126" s="45" t="s">
        <v>181</v>
      </c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32">
        <v>2583108.89</v>
      </c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>
        <v>2583108.89</v>
      </c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>
        <v>2583108.89</v>
      </c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>
        <f t="shared" si="5"/>
        <v>2583108.89</v>
      </c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>
        <f t="shared" si="6"/>
        <v>0</v>
      </c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>
        <f t="shared" si="7"/>
        <v>0</v>
      </c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3"/>
    </row>
    <row r="127" spans="1:166" ht="12.75">
      <c r="A127" s="95" t="s">
        <v>107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6"/>
      <c r="AK127" s="44"/>
      <c r="AL127" s="45"/>
      <c r="AM127" s="45"/>
      <c r="AN127" s="45"/>
      <c r="AO127" s="45"/>
      <c r="AP127" s="45"/>
      <c r="AQ127" s="45" t="s">
        <v>182</v>
      </c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32">
        <v>324484.63</v>
      </c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>
        <v>324484.63</v>
      </c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>
        <v>322699.63</v>
      </c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>
        <f t="shared" si="5"/>
        <v>322699.63</v>
      </c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>
        <f t="shared" si="6"/>
        <v>1785</v>
      </c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>
        <f t="shared" si="7"/>
        <v>1785</v>
      </c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24.2" customHeight="1">
      <c r="A128" s="95" t="s">
        <v>123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6"/>
      <c r="AK128" s="44"/>
      <c r="AL128" s="45"/>
      <c r="AM128" s="45"/>
      <c r="AN128" s="45"/>
      <c r="AO128" s="45"/>
      <c r="AP128" s="45"/>
      <c r="AQ128" s="45" t="s">
        <v>183</v>
      </c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32">
        <v>13570</v>
      </c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>
        <v>13570</v>
      </c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>
        <v>13570</v>
      </c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>
        <f t="shared" ref="DX128:DX136" si="8">CH128+CX128+DK128</f>
        <v>13570</v>
      </c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>
        <f t="shared" ref="EK128:EK135" si="9">BC128-DX128</f>
        <v>0</v>
      </c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>
        <f t="shared" ref="EX128:EX135" si="10">BU128-DX128</f>
        <v>0</v>
      </c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24.2" customHeight="1">
      <c r="A129" s="95" t="s">
        <v>165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6"/>
      <c r="AK129" s="44"/>
      <c r="AL129" s="45"/>
      <c r="AM129" s="45"/>
      <c r="AN129" s="45"/>
      <c r="AO129" s="45"/>
      <c r="AP129" s="45"/>
      <c r="AQ129" s="45" t="s">
        <v>184</v>
      </c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32">
        <v>25000</v>
      </c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>
        <v>25000</v>
      </c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>
        <v>25000</v>
      </c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>
        <f t="shared" si="8"/>
        <v>25000</v>
      </c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>
        <f t="shared" si="9"/>
        <v>0</v>
      </c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>
        <f t="shared" si="10"/>
        <v>0</v>
      </c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24.2" customHeight="1">
      <c r="A130" s="95" t="s">
        <v>125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6"/>
      <c r="AK130" s="44"/>
      <c r="AL130" s="45"/>
      <c r="AM130" s="45"/>
      <c r="AN130" s="45"/>
      <c r="AO130" s="45"/>
      <c r="AP130" s="45"/>
      <c r="AQ130" s="45" t="s">
        <v>185</v>
      </c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32">
        <v>195151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>
        <v>195151</v>
      </c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>
        <v>142601</v>
      </c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>
        <f t="shared" si="8"/>
        <v>142601</v>
      </c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>
        <f t="shared" si="9"/>
        <v>52550</v>
      </c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>
        <f t="shared" si="10"/>
        <v>52550</v>
      </c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12.75">
      <c r="A131" s="95" t="s">
        <v>116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6"/>
      <c r="AK131" s="44"/>
      <c r="AL131" s="45"/>
      <c r="AM131" s="45"/>
      <c r="AN131" s="45"/>
      <c r="AO131" s="45"/>
      <c r="AP131" s="45"/>
      <c r="AQ131" s="45" t="s">
        <v>186</v>
      </c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32">
        <v>107900</v>
      </c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>
        <v>107900</v>
      </c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>
        <v>26011.94</v>
      </c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>
        <f t="shared" si="8"/>
        <v>26011.94</v>
      </c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>
        <f t="shared" si="9"/>
        <v>81888.06</v>
      </c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>
        <f t="shared" si="10"/>
        <v>81888.06</v>
      </c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3"/>
    </row>
    <row r="132" spans="1:166" ht="12.75">
      <c r="A132" s="95" t="s">
        <v>137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6"/>
      <c r="AK132" s="44"/>
      <c r="AL132" s="45"/>
      <c r="AM132" s="45"/>
      <c r="AN132" s="45"/>
      <c r="AO132" s="45"/>
      <c r="AP132" s="45"/>
      <c r="AQ132" s="45" t="s">
        <v>187</v>
      </c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32">
        <v>134543.57</v>
      </c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>
        <v>134543.57</v>
      </c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>
        <v>134543.57</v>
      </c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>
        <f t="shared" si="8"/>
        <v>134543.57</v>
      </c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>
        <f t="shared" si="9"/>
        <v>0</v>
      </c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>
        <f t="shared" si="10"/>
        <v>0</v>
      </c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3"/>
    </row>
    <row r="133" spans="1:166" ht="12.75">
      <c r="A133" s="95" t="s">
        <v>107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6"/>
      <c r="AK133" s="44"/>
      <c r="AL133" s="45"/>
      <c r="AM133" s="45"/>
      <c r="AN133" s="45"/>
      <c r="AO133" s="45"/>
      <c r="AP133" s="45"/>
      <c r="AQ133" s="45" t="s">
        <v>188</v>
      </c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32">
        <v>100500</v>
      </c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>
        <v>100500</v>
      </c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>
        <v>100500</v>
      </c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>
        <f t="shared" si="8"/>
        <v>100500</v>
      </c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>
        <f t="shared" si="9"/>
        <v>0</v>
      </c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>
        <f t="shared" si="10"/>
        <v>0</v>
      </c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3"/>
    </row>
    <row r="134" spans="1:166" ht="24.2" customHeight="1">
      <c r="A134" s="95" t="s">
        <v>134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6"/>
      <c r="AK134" s="44"/>
      <c r="AL134" s="45"/>
      <c r="AM134" s="45"/>
      <c r="AN134" s="45"/>
      <c r="AO134" s="45"/>
      <c r="AP134" s="45"/>
      <c r="AQ134" s="45" t="s">
        <v>189</v>
      </c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32">
        <v>119521.55</v>
      </c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>
        <v>119521.55</v>
      </c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>
        <v>116800</v>
      </c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>
        <f t="shared" si="8"/>
        <v>116800</v>
      </c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>
        <f t="shared" si="9"/>
        <v>2721.5500000000029</v>
      </c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>
        <f t="shared" si="10"/>
        <v>2721.5500000000029</v>
      </c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3"/>
    </row>
    <row r="135" spans="1:166" ht="12.75">
      <c r="A135" s="95" t="s">
        <v>144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6"/>
      <c r="AK135" s="44"/>
      <c r="AL135" s="45"/>
      <c r="AM135" s="45"/>
      <c r="AN135" s="45"/>
      <c r="AO135" s="45"/>
      <c r="AP135" s="45"/>
      <c r="AQ135" s="45" t="s">
        <v>190</v>
      </c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32">
        <v>80000</v>
      </c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>
        <v>80000</v>
      </c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>
        <v>79011</v>
      </c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>
        <f t="shared" si="8"/>
        <v>79011</v>
      </c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>
        <f t="shared" si="9"/>
        <v>989</v>
      </c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>
        <f t="shared" si="10"/>
        <v>989</v>
      </c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3"/>
    </row>
    <row r="136" spans="1:166" ht="24" customHeight="1">
      <c r="A136" s="92" t="s">
        <v>191</v>
      </c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3"/>
      <c r="AK136" s="21" t="s">
        <v>192</v>
      </c>
      <c r="AL136" s="22"/>
      <c r="AM136" s="22"/>
      <c r="AN136" s="22"/>
      <c r="AO136" s="22"/>
      <c r="AP136" s="22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16">
        <v>-3760329.33</v>
      </c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>
        <v>-3760329.33</v>
      </c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>
        <v>-396901.3</v>
      </c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32">
        <f t="shared" si="8"/>
        <v>-396901.3</v>
      </c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7"/>
    </row>
    <row r="137" spans="1:166" ht="24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</row>
    <row r="138" spans="1:166" ht="35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</row>
    <row r="139" spans="1:166" ht="35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</row>
    <row r="140" spans="1:166" ht="12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</row>
    <row r="141" spans="1:166" ht="8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</row>
    <row r="142" spans="1:16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</row>
    <row r="143" spans="1:16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6" t="s">
        <v>193</v>
      </c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6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2" t="s">
        <v>194</v>
      </c>
    </row>
    <row r="144" spans="1:166" ht="12.75" customHeight="1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</row>
    <row r="145" spans="1:166" ht="11.25" customHeight="1">
      <c r="A145" s="84" t="s">
        <v>21</v>
      </c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9"/>
      <c r="AP145" s="83" t="s">
        <v>22</v>
      </c>
      <c r="AQ145" s="84"/>
      <c r="AR145" s="84"/>
      <c r="AS145" s="84"/>
      <c r="AT145" s="84"/>
      <c r="AU145" s="89"/>
      <c r="AV145" s="83" t="s">
        <v>195</v>
      </c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9"/>
      <c r="BL145" s="83" t="s">
        <v>95</v>
      </c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9"/>
      <c r="CF145" s="80" t="s">
        <v>25</v>
      </c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2"/>
      <c r="ET145" s="83" t="s">
        <v>26</v>
      </c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5"/>
    </row>
    <row r="146" spans="1:166" ht="69.75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90"/>
      <c r="AP146" s="86"/>
      <c r="AQ146" s="87"/>
      <c r="AR146" s="87"/>
      <c r="AS146" s="87"/>
      <c r="AT146" s="87"/>
      <c r="AU146" s="90"/>
      <c r="AV146" s="86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90"/>
      <c r="BL146" s="86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90"/>
      <c r="CF146" s="81" t="s">
        <v>196</v>
      </c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2"/>
      <c r="CW146" s="80" t="s">
        <v>28</v>
      </c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2"/>
      <c r="DN146" s="80" t="s">
        <v>29</v>
      </c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2"/>
      <c r="EE146" s="80" t="s">
        <v>30</v>
      </c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2"/>
      <c r="ET146" s="86"/>
      <c r="EU146" s="87"/>
      <c r="EV146" s="87"/>
      <c r="EW146" s="87"/>
      <c r="EX146" s="87"/>
      <c r="EY146" s="87"/>
      <c r="EZ146" s="87"/>
      <c r="FA146" s="87"/>
      <c r="FB146" s="87"/>
      <c r="FC146" s="87"/>
      <c r="FD146" s="87"/>
      <c r="FE146" s="87"/>
      <c r="FF146" s="87"/>
      <c r="FG146" s="87"/>
      <c r="FH146" s="87"/>
      <c r="FI146" s="87"/>
      <c r="FJ146" s="88"/>
    </row>
    <row r="147" spans="1:166" ht="12" customHeight="1">
      <c r="A147" s="77">
        <v>1</v>
      </c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8"/>
      <c r="AP147" s="74">
        <v>2</v>
      </c>
      <c r="AQ147" s="75"/>
      <c r="AR147" s="75"/>
      <c r="AS147" s="75"/>
      <c r="AT147" s="75"/>
      <c r="AU147" s="76"/>
      <c r="AV147" s="74">
        <v>3</v>
      </c>
      <c r="AW147" s="75"/>
      <c r="AX147" s="75"/>
      <c r="AY147" s="75"/>
      <c r="AZ147" s="75"/>
      <c r="BA147" s="75"/>
      <c r="BB147" s="75"/>
      <c r="BC147" s="75"/>
      <c r="BD147" s="75"/>
      <c r="BE147" s="63"/>
      <c r="BF147" s="63"/>
      <c r="BG147" s="63"/>
      <c r="BH147" s="63"/>
      <c r="BI147" s="63"/>
      <c r="BJ147" s="63"/>
      <c r="BK147" s="79"/>
      <c r="BL147" s="74">
        <v>4</v>
      </c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6"/>
      <c r="CF147" s="74">
        <v>5</v>
      </c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6"/>
      <c r="CW147" s="74">
        <v>6</v>
      </c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6"/>
      <c r="DN147" s="74">
        <v>7</v>
      </c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6"/>
      <c r="EE147" s="74">
        <v>8</v>
      </c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6"/>
      <c r="ET147" s="62">
        <v>9</v>
      </c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4"/>
    </row>
    <row r="148" spans="1:166" ht="37.5" customHeight="1">
      <c r="A148" s="65" t="s">
        <v>197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6"/>
      <c r="AP148" s="67" t="s">
        <v>198</v>
      </c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9"/>
      <c r="BF148" s="70"/>
      <c r="BG148" s="70"/>
      <c r="BH148" s="70"/>
      <c r="BI148" s="70"/>
      <c r="BJ148" s="70"/>
      <c r="BK148" s="71"/>
      <c r="BL148" s="72">
        <v>3760329.33</v>
      </c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>
        <v>396901.3</v>
      </c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>
        <f t="shared" ref="EE148:EE162" si="11">CF148+CW148+DN148</f>
        <v>396901.3</v>
      </c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>
        <f t="shared" ref="ET148:ET153" si="12">BL148-CF148-CW148-DN148</f>
        <v>3363428.0300000003</v>
      </c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3"/>
    </row>
    <row r="149" spans="1:166" ht="36.75" customHeight="1">
      <c r="A149" s="59" t="s">
        <v>199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60"/>
      <c r="AP149" s="44" t="s">
        <v>200</v>
      </c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6"/>
      <c r="BF149" s="38"/>
      <c r="BG149" s="38"/>
      <c r="BH149" s="38"/>
      <c r="BI149" s="38"/>
      <c r="BJ149" s="38"/>
      <c r="BK149" s="39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29">
        <f t="shared" si="11"/>
        <v>0</v>
      </c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1"/>
      <c r="ET149" s="29">
        <f t="shared" si="12"/>
        <v>0</v>
      </c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61"/>
    </row>
    <row r="150" spans="1:166" ht="17.25" customHeight="1">
      <c r="A150" s="47" t="s">
        <v>201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8"/>
      <c r="AP150" s="49"/>
      <c r="AQ150" s="50"/>
      <c r="AR150" s="50"/>
      <c r="AS150" s="50"/>
      <c r="AT150" s="50"/>
      <c r="AU150" s="51"/>
      <c r="AV150" s="52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4"/>
      <c r="BL150" s="55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7"/>
      <c r="CF150" s="55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7"/>
      <c r="CW150" s="55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7"/>
      <c r="DN150" s="55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7"/>
      <c r="EE150" s="32">
        <f t="shared" si="11"/>
        <v>0</v>
      </c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>
        <f t="shared" si="12"/>
        <v>0</v>
      </c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3"/>
    </row>
    <row r="151" spans="1:166" ht="24" customHeight="1">
      <c r="A151" s="59" t="s">
        <v>202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60"/>
      <c r="AP151" s="44" t="s">
        <v>203</v>
      </c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6"/>
      <c r="BF151" s="38"/>
      <c r="BG151" s="38"/>
      <c r="BH151" s="38"/>
      <c r="BI151" s="38"/>
      <c r="BJ151" s="38"/>
      <c r="BK151" s="39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>
        <f t="shared" si="11"/>
        <v>0</v>
      </c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>
        <f t="shared" si="12"/>
        <v>0</v>
      </c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3"/>
    </row>
    <row r="152" spans="1:166" ht="17.25" customHeight="1">
      <c r="A152" s="47" t="s">
        <v>201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8"/>
      <c r="AP152" s="49"/>
      <c r="AQ152" s="50"/>
      <c r="AR152" s="50"/>
      <c r="AS152" s="50"/>
      <c r="AT152" s="50"/>
      <c r="AU152" s="51"/>
      <c r="AV152" s="52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4"/>
      <c r="BL152" s="55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7"/>
      <c r="CF152" s="55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7"/>
      <c r="CW152" s="55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7"/>
      <c r="DN152" s="55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7"/>
      <c r="EE152" s="32">
        <f t="shared" si="11"/>
        <v>0</v>
      </c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>
        <f t="shared" si="12"/>
        <v>0</v>
      </c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3"/>
    </row>
    <row r="153" spans="1:166" ht="31.5" customHeight="1">
      <c r="A153" s="58" t="s">
        <v>204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44" t="s">
        <v>205</v>
      </c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6"/>
      <c r="BF153" s="38"/>
      <c r="BG153" s="38"/>
      <c r="BH153" s="38"/>
      <c r="BI153" s="38"/>
      <c r="BJ153" s="38"/>
      <c r="BK153" s="39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>
        <f t="shared" si="11"/>
        <v>0</v>
      </c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>
        <f t="shared" si="12"/>
        <v>0</v>
      </c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3"/>
    </row>
    <row r="154" spans="1:166" ht="15" customHeight="1">
      <c r="A154" s="35" t="s">
        <v>206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44" t="s">
        <v>207</v>
      </c>
      <c r="AQ154" s="45"/>
      <c r="AR154" s="45"/>
      <c r="AS154" s="45"/>
      <c r="AT154" s="45"/>
      <c r="AU154" s="45"/>
      <c r="AV154" s="22"/>
      <c r="AW154" s="22"/>
      <c r="AX154" s="22"/>
      <c r="AY154" s="22"/>
      <c r="AZ154" s="22"/>
      <c r="BA154" s="22"/>
      <c r="BB154" s="22"/>
      <c r="BC154" s="22"/>
      <c r="BD154" s="22"/>
      <c r="BE154" s="23"/>
      <c r="BF154" s="24"/>
      <c r="BG154" s="24"/>
      <c r="BH154" s="24"/>
      <c r="BI154" s="24"/>
      <c r="BJ154" s="24"/>
      <c r="BK154" s="25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>
        <f t="shared" si="11"/>
        <v>0</v>
      </c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3"/>
    </row>
    <row r="155" spans="1:166" ht="15" customHeight="1">
      <c r="A155" s="35" t="s">
        <v>208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6"/>
      <c r="AP155" s="37" t="s">
        <v>209</v>
      </c>
      <c r="AQ155" s="38"/>
      <c r="AR155" s="38"/>
      <c r="AS155" s="38"/>
      <c r="AT155" s="38"/>
      <c r="AU155" s="39"/>
      <c r="AV155" s="40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2"/>
      <c r="BL155" s="29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1"/>
      <c r="CF155" s="29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1"/>
      <c r="CW155" s="29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1"/>
      <c r="DN155" s="29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1"/>
      <c r="EE155" s="32">
        <f t="shared" si="11"/>
        <v>0</v>
      </c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3"/>
    </row>
    <row r="156" spans="1:166" ht="31.5" customHeight="1">
      <c r="A156" s="34" t="s">
        <v>210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43"/>
      <c r="AP156" s="44" t="s">
        <v>211</v>
      </c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6"/>
      <c r="BF156" s="38"/>
      <c r="BG156" s="38"/>
      <c r="BH156" s="38"/>
      <c r="BI156" s="38"/>
      <c r="BJ156" s="38"/>
      <c r="BK156" s="39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>
        <v>396901.3</v>
      </c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>
        <f t="shared" si="11"/>
        <v>396901.3</v>
      </c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3"/>
    </row>
    <row r="157" spans="1:166" ht="38.25" customHeight="1">
      <c r="A157" s="34" t="s">
        <v>212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6"/>
      <c r="AP157" s="37" t="s">
        <v>213</v>
      </c>
      <c r="AQ157" s="38"/>
      <c r="AR157" s="38"/>
      <c r="AS157" s="38"/>
      <c r="AT157" s="38"/>
      <c r="AU157" s="39"/>
      <c r="AV157" s="40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2"/>
      <c r="BL157" s="29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1"/>
      <c r="CF157" s="29">
        <v>396901.3</v>
      </c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1"/>
      <c r="CW157" s="29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1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>
        <f t="shared" si="11"/>
        <v>396901.3</v>
      </c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3"/>
    </row>
    <row r="158" spans="1:166" ht="36" customHeight="1">
      <c r="A158" s="34" t="s">
        <v>214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6"/>
      <c r="AP158" s="44" t="s">
        <v>215</v>
      </c>
      <c r="AQ158" s="45"/>
      <c r="AR158" s="45"/>
      <c r="AS158" s="45"/>
      <c r="AT158" s="45"/>
      <c r="AU158" s="45"/>
      <c r="AV158" s="22"/>
      <c r="AW158" s="22"/>
      <c r="AX158" s="22"/>
      <c r="AY158" s="22"/>
      <c r="AZ158" s="22"/>
      <c r="BA158" s="22"/>
      <c r="BB158" s="22"/>
      <c r="BC158" s="22"/>
      <c r="BD158" s="22"/>
      <c r="BE158" s="23"/>
      <c r="BF158" s="24"/>
      <c r="BG158" s="24"/>
      <c r="BH158" s="24"/>
      <c r="BI158" s="24"/>
      <c r="BJ158" s="24"/>
      <c r="BK158" s="25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>
        <v>-9545646.6400000006</v>
      </c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>
        <f t="shared" si="11"/>
        <v>-9545646.6400000006</v>
      </c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3"/>
    </row>
    <row r="159" spans="1:166" ht="26.25" customHeight="1">
      <c r="A159" s="34" t="s">
        <v>216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6"/>
      <c r="AP159" s="37" t="s">
        <v>217</v>
      </c>
      <c r="AQ159" s="38"/>
      <c r="AR159" s="38"/>
      <c r="AS159" s="38"/>
      <c r="AT159" s="38"/>
      <c r="AU159" s="39"/>
      <c r="AV159" s="40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2"/>
      <c r="BL159" s="29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1"/>
      <c r="CF159" s="29">
        <v>9942547.9399999995</v>
      </c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1"/>
      <c r="CW159" s="29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1"/>
      <c r="DN159" s="29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1"/>
      <c r="EE159" s="32">
        <f t="shared" si="11"/>
        <v>9942547.9399999995</v>
      </c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3"/>
    </row>
    <row r="160" spans="1:166" ht="27.75" customHeight="1">
      <c r="A160" s="34" t="s">
        <v>218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43"/>
      <c r="AP160" s="44" t="s">
        <v>219</v>
      </c>
      <c r="AQ160" s="45"/>
      <c r="AR160" s="45"/>
      <c r="AS160" s="45"/>
      <c r="AT160" s="45"/>
      <c r="AU160" s="45"/>
      <c r="AV160" s="22"/>
      <c r="AW160" s="22"/>
      <c r="AX160" s="22"/>
      <c r="AY160" s="22"/>
      <c r="AZ160" s="22"/>
      <c r="BA160" s="22"/>
      <c r="BB160" s="22"/>
      <c r="BC160" s="22"/>
      <c r="BD160" s="22"/>
      <c r="BE160" s="23"/>
      <c r="BF160" s="24"/>
      <c r="BG160" s="24"/>
      <c r="BH160" s="24"/>
      <c r="BI160" s="24"/>
      <c r="BJ160" s="24"/>
      <c r="BK160" s="25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29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1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>
        <f t="shared" si="11"/>
        <v>0</v>
      </c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3"/>
    </row>
    <row r="161" spans="1:166" ht="24" customHeight="1">
      <c r="A161" s="34" t="s">
        <v>220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6"/>
      <c r="AP161" s="37" t="s">
        <v>221</v>
      </c>
      <c r="AQ161" s="38"/>
      <c r="AR161" s="38"/>
      <c r="AS161" s="38"/>
      <c r="AT161" s="38"/>
      <c r="AU161" s="39"/>
      <c r="AV161" s="40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2"/>
      <c r="BL161" s="29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1"/>
      <c r="CF161" s="29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1"/>
      <c r="CW161" s="29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1"/>
      <c r="DN161" s="29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1"/>
      <c r="EE161" s="32">
        <f t="shared" si="11"/>
        <v>0</v>
      </c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3"/>
    </row>
    <row r="162" spans="1:166" ht="25.5" customHeight="1">
      <c r="A162" s="18" t="s">
        <v>222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20"/>
      <c r="AP162" s="21" t="s">
        <v>223</v>
      </c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3"/>
      <c r="BF162" s="24"/>
      <c r="BG162" s="24"/>
      <c r="BH162" s="24"/>
      <c r="BI162" s="24"/>
      <c r="BJ162" s="24"/>
      <c r="BK162" s="25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26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8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>
        <f t="shared" si="11"/>
        <v>0</v>
      </c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7"/>
    </row>
    <row r="163" spans="1:16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</row>
    <row r="164" spans="1:16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</row>
    <row r="165" spans="1:166" ht="11.25" customHeight="1">
      <c r="A165" s="1" t="s">
        <v>224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"/>
      <c r="AG165" s="1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 t="s">
        <v>225</v>
      </c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</row>
    <row r="166" spans="1:166" ht="11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15" t="s">
        <v>226</v>
      </c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"/>
      <c r="AG166" s="1"/>
      <c r="AH166" s="15" t="s">
        <v>227</v>
      </c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 t="s">
        <v>228</v>
      </c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"/>
      <c r="DR166" s="1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</row>
    <row r="167" spans="1:166" ht="11.25" customHeight="1">
      <c r="A167" s="1" t="s">
        <v>229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"/>
      <c r="AG167" s="1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5" t="s">
        <v>226</v>
      </c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7"/>
      <c r="DR167" s="7"/>
      <c r="DS167" s="15" t="s">
        <v>227</v>
      </c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</row>
    <row r="168" spans="1:16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5" t="s">
        <v>226</v>
      </c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7"/>
      <c r="AG168" s="7"/>
      <c r="AH168" s="15" t="s">
        <v>227</v>
      </c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</row>
    <row r="169" spans="1:166" ht="7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</row>
    <row r="170" spans="1:166" ht="11.25" customHeight="1">
      <c r="A170" s="12" t="s">
        <v>230</v>
      </c>
      <c r="B170" s="12"/>
      <c r="C170" s="13"/>
      <c r="D170" s="13"/>
      <c r="E170" s="13"/>
      <c r="F170" s="1" t="s">
        <v>230</v>
      </c>
      <c r="G170" s="1"/>
      <c r="H170" s="1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2">
        <v>200</v>
      </c>
      <c r="Z170" s="12"/>
      <c r="AA170" s="12"/>
      <c r="AB170" s="12"/>
      <c r="AC170" s="12"/>
      <c r="AD170" s="11"/>
      <c r="AE170" s="11"/>
      <c r="AF170" s="1"/>
      <c r="AG170" s="1" t="s">
        <v>231</v>
      </c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</row>
    <row r="171" spans="1:16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1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1"/>
      <c r="CY171" s="1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1"/>
      <c r="DW171" s="1"/>
      <c r="DX171" s="2"/>
      <c r="DY171" s="2"/>
      <c r="DZ171" s="5"/>
      <c r="EA171" s="5"/>
      <c r="EB171" s="5"/>
      <c r="EC171" s="1"/>
      <c r="ED171" s="1"/>
      <c r="EE171" s="1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2"/>
      <c r="EW171" s="2"/>
      <c r="EX171" s="2"/>
      <c r="EY171" s="2"/>
      <c r="EZ171" s="2"/>
      <c r="FA171" s="8"/>
      <c r="FB171" s="8"/>
      <c r="FC171" s="1"/>
      <c r="FD171" s="1"/>
      <c r="FE171" s="1"/>
      <c r="FF171" s="1"/>
      <c r="FG171" s="1"/>
      <c r="FH171" s="1"/>
      <c r="FI171" s="1"/>
      <c r="FJ171" s="1"/>
    </row>
    <row r="172" spans="1:166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1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10"/>
      <c r="CY172" s="10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</row>
  </sheetData>
  <mergeCells count="1316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AT49:BI49"/>
    <mergeCell ref="BJ49:CE49"/>
    <mergeCell ref="ET47:FJ47"/>
    <mergeCell ref="CF48:CV48"/>
    <mergeCell ref="CW48:DM48"/>
    <mergeCell ref="DN48:ED48"/>
    <mergeCell ref="EE48:ES48"/>
    <mergeCell ref="A48:AM48"/>
    <mergeCell ref="AN48:AS48"/>
    <mergeCell ref="AT48:BI48"/>
    <mergeCell ref="BJ48:CE48"/>
    <mergeCell ref="ET48:FJ48"/>
    <mergeCell ref="CF47:CV47"/>
    <mergeCell ref="CW47:DM47"/>
    <mergeCell ref="DN47:ED47"/>
    <mergeCell ref="EE47:ES47"/>
    <mergeCell ref="A47:AM47"/>
    <mergeCell ref="AN47:AS47"/>
    <mergeCell ref="AT47:BI47"/>
    <mergeCell ref="BJ47:CE47"/>
    <mergeCell ref="CH63:CW63"/>
    <mergeCell ref="CX63:DJ63"/>
    <mergeCell ref="DK63:DW63"/>
    <mergeCell ref="DX63:EJ63"/>
    <mergeCell ref="EK63:EW63"/>
    <mergeCell ref="EX63:FJ63"/>
    <mergeCell ref="A61:AJ62"/>
    <mergeCell ref="AK61:AP62"/>
    <mergeCell ref="AQ61:BB62"/>
    <mergeCell ref="BC61:BT62"/>
    <mergeCell ref="EX62:FJ62"/>
    <mergeCell ref="A63:AJ63"/>
    <mergeCell ref="AK63:AP63"/>
    <mergeCell ref="AQ63:BB63"/>
    <mergeCell ref="BC63:BT63"/>
    <mergeCell ref="BU63:CG63"/>
    <mergeCell ref="ET49:FJ49"/>
    <mergeCell ref="BU61:CG62"/>
    <mergeCell ref="CH61:EJ61"/>
    <mergeCell ref="EK61:FJ61"/>
    <mergeCell ref="CH62:CW62"/>
    <mergeCell ref="CX62:DJ62"/>
    <mergeCell ref="DK62:DW62"/>
    <mergeCell ref="DX62:EJ62"/>
    <mergeCell ref="EK62:EW62"/>
    <mergeCell ref="A60:FJ60"/>
    <mergeCell ref="CF49:CV49"/>
    <mergeCell ref="CW49:DM49"/>
    <mergeCell ref="DN49:ED49"/>
    <mergeCell ref="EE49:ES49"/>
    <mergeCell ref="A49:AM49"/>
    <mergeCell ref="AN49:AS49"/>
    <mergeCell ref="A65:AJ65"/>
    <mergeCell ref="AK65:AP65"/>
    <mergeCell ref="AQ65:BB65"/>
    <mergeCell ref="BC65:BT65"/>
    <mergeCell ref="BU65:CG65"/>
    <mergeCell ref="DK65:DW65"/>
    <mergeCell ref="CH65:CW65"/>
    <mergeCell ref="CX65:DJ65"/>
    <mergeCell ref="CX64:DJ64"/>
    <mergeCell ref="DK64:DW64"/>
    <mergeCell ref="DX64:EJ64"/>
    <mergeCell ref="EK64:EW64"/>
    <mergeCell ref="EX64:FJ64"/>
    <mergeCell ref="EK65:EW65"/>
    <mergeCell ref="EX65:FJ65"/>
    <mergeCell ref="DX65:EJ65"/>
    <mergeCell ref="A64:AJ64"/>
    <mergeCell ref="AK64:AP64"/>
    <mergeCell ref="AQ64:BB64"/>
    <mergeCell ref="BC64:BT64"/>
    <mergeCell ref="BU64:CG64"/>
    <mergeCell ref="CH64:C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CF145:ES145"/>
    <mergeCell ref="ET145:FJ146"/>
    <mergeCell ref="CF146:CV146"/>
    <mergeCell ref="CW146:DM146"/>
    <mergeCell ref="DN146:ED146"/>
    <mergeCell ref="EE146:ES146"/>
    <mergeCell ref="EK136:EW136"/>
    <mergeCell ref="EX136:FJ136"/>
    <mergeCell ref="BU136:CG136"/>
    <mergeCell ref="CH136:CW136"/>
    <mergeCell ref="CX136:DJ136"/>
    <mergeCell ref="A145:AO146"/>
    <mergeCell ref="AP145:AU146"/>
    <mergeCell ref="AV145:BK146"/>
    <mergeCell ref="BL145:CE146"/>
    <mergeCell ref="A144:FJ144"/>
    <mergeCell ref="DX136:EJ136"/>
    <mergeCell ref="DK136:DW136"/>
    <mergeCell ref="A136:AJ136"/>
    <mergeCell ref="AK136:AP136"/>
    <mergeCell ref="AQ136:BB136"/>
    <mergeCell ref="BC136:BT136"/>
    <mergeCell ref="ET147:FJ147"/>
    <mergeCell ref="A148:AO148"/>
    <mergeCell ref="AP148:AU148"/>
    <mergeCell ref="AV148:BK148"/>
    <mergeCell ref="BL148:CE148"/>
    <mergeCell ref="CF148:CV148"/>
    <mergeCell ref="CW148:DM148"/>
    <mergeCell ref="DN148:ED148"/>
    <mergeCell ref="EE148:ES148"/>
    <mergeCell ref="ET148:FJ148"/>
    <mergeCell ref="CF147:CV147"/>
    <mergeCell ref="CW147:DM147"/>
    <mergeCell ref="DN147:ED147"/>
    <mergeCell ref="EE147:ES147"/>
    <mergeCell ref="A147:AO147"/>
    <mergeCell ref="AP147:AU147"/>
    <mergeCell ref="AV147:BK147"/>
    <mergeCell ref="BL147:CE147"/>
    <mergeCell ref="A150:AO150"/>
    <mergeCell ref="AP150:AU150"/>
    <mergeCell ref="AV150:BK150"/>
    <mergeCell ref="BL150:CE150"/>
    <mergeCell ref="A151:AO151"/>
    <mergeCell ref="AP151:AU151"/>
    <mergeCell ref="AV151:BK151"/>
    <mergeCell ref="BL151:CE151"/>
    <mergeCell ref="DN149:ED149"/>
    <mergeCell ref="EE149:ES149"/>
    <mergeCell ref="ET149:FJ149"/>
    <mergeCell ref="ET150:FJ150"/>
    <mergeCell ref="CF150:CV150"/>
    <mergeCell ref="CW150:DM150"/>
    <mergeCell ref="DN150:ED150"/>
    <mergeCell ref="EE150:ES150"/>
    <mergeCell ref="A149:AO149"/>
    <mergeCell ref="AP149:AU149"/>
    <mergeCell ref="AV149:BK149"/>
    <mergeCell ref="BL149:CE149"/>
    <mergeCell ref="CF149:CV149"/>
    <mergeCell ref="CW149:DM149"/>
    <mergeCell ref="A152:AO152"/>
    <mergeCell ref="AP152:AU152"/>
    <mergeCell ref="AV152:BK152"/>
    <mergeCell ref="BL152:CE152"/>
    <mergeCell ref="A153:AO153"/>
    <mergeCell ref="AP153:AU153"/>
    <mergeCell ref="AV153:BK153"/>
    <mergeCell ref="BL153:CE153"/>
    <mergeCell ref="CF151:CV151"/>
    <mergeCell ref="CW151:DM151"/>
    <mergeCell ref="DN151:ED151"/>
    <mergeCell ref="EE151:ES151"/>
    <mergeCell ref="ET151:FJ151"/>
    <mergeCell ref="ET152:FJ152"/>
    <mergeCell ref="CF152:CV152"/>
    <mergeCell ref="CW152:DM152"/>
    <mergeCell ref="DN152:ED152"/>
    <mergeCell ref="EE152:ES152"/>
    <mergeCell ref="CW154:DM154"/>
    <mergeCell ref="DN154:ED154"/>
    <mergeCell ref="EE154:ES154"/>
    <mergeCell ref="ET154:FJ154"/>
    <mergeCell ref="ET155:FJ155"/>
    <mergeCell ref="A155:AO155"/>
    <mergeCell ref="AP155:AU155"/>
    <mergeCell ref="AV155:BK155"/>
    <mergeCell ref="BL155:CE155"/>
    <mergeCell ref="CF155:CV155"/>
    <mergeCell ref="CF153:CV153"/>
    <mergeCell ref="CW153:DM153"/>
    <mergeCell ref="DN153:ED153"/>
    <mergeCell ref="EE153:ES153"/>
    <mergeCell ref="ET153:FJ153"/>
    <mergeCell ref="A154:AO154"/>
    <mergeCell ref="AP154:AU154"/>
    <mergeCell ref="AV154:BK154"/>
    <mergeCell ref="BL154:CE154"/>
    <mergeCell ref="CF154:CV154"/>
    <mergeCell ref="A157:AO157"/>
    <mergeCell ref="AP157:AU157"/>
    <mergeCell ref="AV157:BK157"/>
    <mergeCell ref="BL157:CE157"/>
    <mergeCell ref="ET157:FJ157"/>
    <mergeCell ref="A158:AO158"/>
    <mergeCell ref="AP158:AU158"/>
    <mergeCell ref="AV158:BK158"/>
    <mergeCell ref="BL158:CE158"/>
    <mergeCell ref="CF158:CV158"/>
    <mergeCell ref="EE156:ES156"/>
    <mergeCell ref="ET156:FJ156"/>
    <mergeCell ref="CF157:CV157"/>
    <mergeCell ref="CW157:DM157"/>
    <mergeCell ref="DN157:ED157"/>
    <mergeCell ref="EE157:ES157"/>
    <mergeCell ref="CW155:DM155"/>
    <mergeCell ref="DN155:ED155"/>
    <mergeCell ref="EE155:ES155"/>
    <mergeCell ref="A156:AO156"/>
    <mergeCell ref="AP156:AU156"/>
    <mergeCell ref="AV156:BK156"/>
    <mergeCell ref="BL156:CE156"/>
    <mergeCell ref="CF156:CV156"/>
    <mergeCell ref="CW156:DM156"/>
    <mergeCell ref="DN156:ED156"/>
    <mergeCell ref="A159:AO159"/>
    <mergeCell ref="AP159:AU159"/>
    <mergeCell ref="AV159:BK159"/>
    <mergeCell ref="BL159:CE159"/>
    <mergeCell ref="ET159:FJ159"/>
    <mergeCell ref="A160:AO160"/>
    <mergeCell ref="AP160:AU160"/>
    <mergeCell ref="AV160:BK160"/>
    <mergeCell ref="BL160:CE160"/>
    <mergeCell ref="CF160:CV160"/>
    <mergeCell ref="CW158:DM158"/>
    <mergeCell ref="DN158:ED158"/>
    <mergeCell ref="EE158:ES158"/>
    <mergeCell ref="ET158:FJ158"/>
    <mergeCell ref="CF159:CV159"/>
    <mergeCell ref="CW159:DM159"/>
    <mergeCell ref="DN159:ED159"/>
    <mergeCell ref="EE159:ES159"/>
    <mergeCell ref="ET162:FJ162"/>
    <mergeCell ref="A162:AO162"/>
    <mergeCell ref="AP162:AU162"/>
    <mergeCell ref="AV162:BK162"/>
    <mergeCell ref="BL162:CE162"/>
    <mergeCell ref="CF162:CV162"/>
    <mergeCell ref="CW161:DM161"/>
    <mergeCell ref="DN161:ED161"/>
    <mergeCell ref="EE161:ES161"/>
    <mergeCell ref="CW162:DM162"/>
    <mergeCell ref="DN162:ED162"/>
    <mergeCell ref="EE162:ES162"/>
    <mergeCell ref="CW160:DM160"/>
    <mergeCell ref="DN160:ED160"/>
    <mergeCell ref="EE160:ES160"/>
    <mergeCell ref="ET160:FJ160"/>
    <mergeCell ref="A161:AO161"/>
    <mergeCell ref="AP161:AU161"/>
    <mergeCell ref="AV161:BK161"/>
    <mergeCell ref="BL161:CE161"/>
    <mergeCell ref="ET161:FJ161"/>
    <mergeCell ref="CF161:CV161"/>
    <mergeCell ref="AD170:AE170"/>
    <mergeCell ref="A170:B170"/>
    <mergeCell ref="C170:E170"/>
    <mergeCell ref="I170:X170"/>
    <mergeCell ref="Y170:AC170"/>
    <mergeCell ref="DC167:DP167"/>
    <mergeCell ref="DS167:ES167"/>
    <mergeCell ref="DC166:DP166"/>
    <mergeCell ref="DS166:ES166"/>
    <mergeCell ref="R168:AE168"/>
    <mergeCell ref="AH168:BH168"/>
    <mergeCell ref="N165:AE165"/>
    <mergeCell ref="AH165:BH165"/>
    <mergeCell ref="N166:AE166"/>
    <mergeCell ref="AH166:BH166"/>
    <mergeCell ref="R167:AE167"/>
    <mergeCell ref="AH167:BH167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rep:2.53.0.139</dc:description>
  <cp:lastModifiedBy>Meshin</cp:lastModifiedBy>
  <dcterms:created xsi:type="dcterms:W3CDTF">2022-01-27T10:43:39Z</dcterms:created>
  <dcterms:modified xsi:type="dcterms:W3CDTF">2022-02-02T10:50:11Z</dcterms:modified>
</cp:coreProperties>
</file>